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M5" i="1"/>
  <c r="O4" i="1"/>
  <c r="O6" i="1" s="1"/>
  <c r="M4" i="1"/>
  <c r="M6" i="1"/>
  <c r="AE6" i="1"/>
  <c r="AD6" i="1"/>
  <c r="AC6" i="1"/>
  <c r="AB6" i="1"/>
  <c r="AA6" i="1"/>
  <c r="Z6" i="1"/>
  <c r="Y6" i="1"/>
  <c r="I12" i="1"/>
  <c r="X6" i="1"/>
  <c r="H12" i="1"/>
  <c r="W6" i="1"/>
  <c r="G12" i="1"/>
  <c r="V6" i="1"/>
  <c r="F12" i="1"/>
  <c r="U6" i="1"/>
  <c r="E12" i="1"/>
  <c r="T6" i="1"/>
  <c r="S6" i="1"/>
  <c r="R6" i="1"/>
  <c r="Q6" i="1"/>
  <c r="P6" i="1"/>
  <c r="L6" i="1"/>
  <c r="K6" i="1"/>
  <c r="J6" i="1"/>
  <c r="I6" i="1"/>
  <c r="I10" i="1"/>
  <c r="H6" i="1"/>
  <c r="H10" i="1"/>
  <c r="H13" i="1" s="1"/>
  <c r="G6" i="1"/>
  <c r="G10" i="1" s="1"/>
  <c r="G13" i="1" s="1"/>
  <c r="F6" i="1"/>
  <c r="F10" i="1" s="1"/>
  <c r="E6" i="1"/>
  <c r="E10" i="1"/>
  <c r="E13" i="1" s="1"/>
  <c r="D7" i="1"/>
  <c r="N12" i="1"/>
  <c r="M12" i="1"/>
  <c r="M10" i="1"/>
  <c r="I13" i="1"/>
  <c r="M13" i="1" s="1"/>
  <c r="L12" i="1"/>
  <c r="K12" i="1"/>
  <c r="L10" i="1"/>
  <c r="F13" i="1" l="1"/>
  <c r="K13" i="1" s="1"/>
  <c r="K10" i="1"/>
  <c r="L13" i="1"/>
  <c r="N6" i="1"/>
  <c r="N10" i="1" s="1"/>
  <c r="O10" i="1"/>
  <c r="O13" i="1" s="1"/>
  <c r="N13" i="1"/>
</calcChain>
</file>

<file path=xl/sharedStrings.xml><?xml version="1.0" encoding="utf-8"?>
<sst xmlns="http://schemas.openxmlformats.org/spreadsheetml/2006/main" count="75" uniqueCount="53">
  <si>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</si>
  <si>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</si>
  <si>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</si>
  <si>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</si>
  <si>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</si>
  <si>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</si>
  <si>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</si>
  <si>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</si>
  <si>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</si>
  <si>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</si>
  <si>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</si>
  <si>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</si>
  <si>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</si>
  <si>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</si>
  <si>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</si>
  <si>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</si>
  <si>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</si>
  <si>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</si>
  <si>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</si>
  <si>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</si>
  <si>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</si>
  <si>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</si>
  <si>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</si>
  <si>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</si>
  <si>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</si>
  <si>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</si>
  <si>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</si>
  <si>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</si>
  <si>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</si>
  <si>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</si>
  <si>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</si>
  <si>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</si>
  <si>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</si>
  <si>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</si>
  <si>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</si>
  <si>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PeTo-Jussit = PeTo-Jussit, Seinäjoki  (2004)</t>
  </si>
  <si>
    <t>Suvi Nyrhinen</t>
  </si>
  <si>
    <t>10.</t>
  </si>
  <si>
    <t>PeTo-Jussit</t>
  </si>
  <si>
    <t>karsintasarja</t>
  </si>
  <si>
    <t>4.</t>
  </si>
  <si>
    <t>21.5.1979</t>
  </si>
  <si>
    <t>ENSIMMÄISET</t>
  </si>
  <si>
    <t>Ottelu</t>
  </si>
  <si>
    <t>1.  ottelu</t>
  </si>
  <si>
    <t>Lyöty juoksu</t>
  </si>
  <si>
    <t>Tuotu juoksu</t>
  </si>
  <si>
    <t>Kunnari</t>
  </si>
  <si>
    <t>01.06. 2005  Lippo - PeTo-Jussit  2-0  (2-1, 4-2)</t>
  </si>
  <si>
    <t xml:space="preserve">  26 v   0 kk 11 pv</t>
  </si>
  <si>
    <t>3.  ottelu</t>
  </si>
  <si>
    <t>21.05. 2006  PeTo-Jussit - HP  2-1  (4-0, 5-6, 2-2, 4-2)</t>
  </si>
  <si>
    <t xml:space="preserve">  27 v   0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</si>
</sst>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2005</v>
      </c>
      <c r="C4" s="27" t="s">
        <v>37</v>
      </c>
      <c r="D4" s="29" t="s">
        <v>38</v>
      </c>
      <c r="E4" s="59">
        <v>1</v>
      </c>
      <c r="F4" s="27">
        <v>0</v>
      </c>
      <c r="G4" s="27">
        <v>1</v>
      </c>
      <c r="H4" s="27">
        <v>0</v>
      </c>
      <c r="I4" s="27">
        <v>4</v>
      </c>
      <c r="J4" s="27">
        <v>0</v>
      </c>
      <c r="K4" s="27">
        <v>1</v>
      </c>
      <c r="L4" s="27">
        <v>2</v>
      </c>
      <c r="M4" s="27">
        <f>PRODUCT(F4+G4)</f>
        <v>1</v>
      </c>
      <c r="N4" s="30">
        <v>0.57099999999999995</v>
      </c>
      <c r="O4" s="37">
        <f>PRODUCT(I4/N4)</f>
        <v>7.0052539404553418</v>
      </c>
      <c r="P4" s="27"/>
      <c r="Q4" s="27"/>
      <c r="R4" s="27"/>
      <c r="S4" s="27"/>
      <c r="T4" s="27"/>
      <c r="U4" s="28">
        <v>5</v>
      </c>
      <c r="V4" s="28">
        <v>0</v>
      </c>
      <c r="W4" s="28">
        <v>2</v>
      </c>
      <c r="X4" s="28">
        <v>0</v>
      </c>
      <c r="Y4" s="28">
        <v>6</v>
      </c>
      <c r="Z4" s="27"/>
      <c r="AA4" s="27"/>
      <c r="AB4" s="27"/>
      <c r="AC4" s="27"/>
      <c r="AD4" s="27"/>
      <c r="AE4" s="27"/>
      <c r="AF4" s="60" t="s">
        <v>39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2006</v>
      </c>
      <c r="C5" s="27" t="s">
        <v>40</v>
      </c>
      <c r="D5" s="29" t="s">
        <v>38</v>
      </c>
      <c r="E5" s="59">
        <v>6</v>
      </c>
      <c r="F5" s="27">
        <v>0</v>
      </c>
      <c r="G5" s="27">
        <v>0</v>
      </c>
      <c r="H5" s="27">
        <v>3</v>
      </c>
      <c r="I5" s="27">
        <v>13</v>
      </c>
      <c r="J5" s="27">
        <v>12</v>
      </c>
      <c r="K5" s="27">
        <v>1</v>
      </c>
      <c r="L5" s="27">
        <v>0</v>
      </c>
      <c r="M5" s="27">
        <f>PRODUCT(F5+G5)</f>
        <v>0</v>
      </c>
      <c r="N5" s="30">
        <v>0.40600000000000003</v>
      </c>
      <c r="O5" s="37">
        <f>PRODUCT(I5/N5)</f>
        <v>32.019704433497537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7</v>
      </c>
      <c r="F6" s="19">
        <f t="shared" si="0"/>
        <v>0</v>
      </c>
      <c r="G6" s="19">
        <f t="shared" si="0"/>
        <v>1</v>
      </c>
      <c r="H6" s="19">
        <f t="shared" si="0"/>
        <v>3</v>
      </c>
      <c r="I6" s="19">
        <f t="shared" si="0"/>
        <v>17</v>
      </c>
      <c r="J6" s="19">
        <f t="shared" si="0"/>
        <v>12</v>
      </c>
      <c r="K6" s="19">
        <f t="shared" si="0"/>
        <v>2</v>
      </c>
      <c r="L6" s="19">
        <f t="shared" si="0"/>
        <v>2</v>
      </c>
      <c r="M6" s="19">
        <f t="shared" si="0"/>
        <v>1</v>
      </c>
      <c r="N6" s="31">
        <f>PRODUCT(I6/O6)</f>
        <v>0.43561865811871342</v>
      </c>
      <c r="O6" s="32">
        <f t="shared" ref="O6:AE6" si="1">SUM(O4:O5)</f>
        <v>39.024958373952877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5</v>
      </c>
      <c r="V6" s="19">
        <f t="shared" si="1"/>
        <v>0</v>
      </c>
      <c r="W6" s="19">
        <f t="shared" si="1"/>
        <v>2</v>
      </c>
      <c r="X6" s="19">
        <f t="shared" si="1"/>
        <v>0</v>
      </c>
      <c r="Y6" s="19">
        <f t="shared" si="1"/>
        <v>6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11.666666666666666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42</v>
      </c>
      <c r="Q9" s="13"/>
      <c r="R9" s="13"/>
      <c r="S9" s="13"/>
      <c r="T9" s="61"/>
      <c r="U9" s="61"/>
      <c r="V9" s="61"/>
      <c r="W9" s="61"/>
      <c r="X9" s="61"/>
      <c r="Y9" s="13"/>
      <c r="Z9" s="13"/>
      <c r="AA9" s="13"/>
      <c r="AB9" s="13"/>
      <c r="AC9" s="13"/>
      <c r="AD9" s="13"/>
      <c r="AE9" s="13"/>
      <c r="AF9" s="6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2"/>
      <c r="E10" s="27">
        <f>PRODUCT(E6)</f>
        <v>7</v>
      </c>
      <c r="F10" s="27">
        <f>PRODUCT(F6)</f>
        <v>0</v>
      </c>
      <c r="G10" s="27">
        <f>PRODUCT(G6)</f>
        <v>1</v>
      </c>
      <c r="H10" s="27">
        <f>PRODUCT(H6)</f>
        <v>3</v>
      </c>
      <c r="I10" s="27">
        <f>PRODUCT(I6)</f>
        <v>17</v>
      </c>
      <c r="J10" s="1"/>
      <c r="K10" s="43">
        <f>PRODUCT((F10+G10)/E10)</f>
        <v>0.14285714285714285</v>
      </c>
      <c r="L10" s="43">
        <f>PRODUCT(H10/E10)</f>
        <v>0.42857142857142855</v>
      </c>
      <c r="M10" s="43">
        <f>PRODUCT(I10/E10)</f>
        <v>2.4285714285714284</v>
      </c>
      <c r="N10" s="30">
        <f>PRODUCT(N6)</f>
        <v>0.43561865811871342</v>
      </c>
      <c r="O10" s="25">
        <f>PRODUCT(O6)</f>
        <v>39.024958373952877</v>
      </c>
      <c r="P10" s="63" t="s">
        <v>43</v>
      </c>
      <c r="Q10" s="64"/>
      <c r="R10" s="64"/>
      <c r="S10" s="65" t="s">
        <v>48</v>
      </c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 t="s">
        <v>44</v>
      </c>
      <c r="AE10" s="65"/>
      <c r="AF10" s="67" t="s">
        <v>49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18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8" t="s">
        <v>45</v>
      </c>
      <c r="Q11" s="69"/>
      <c r="R11" s="69"/>
      <c r="S11" s="70" t="s">
        <v>48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 t="s">
        <v>44</v>
      </c>
      <c r="AE11" s="70"/>
      <c r="AF11" s="72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19</v>
      </c>
      <c r="C12" s="48"/>
      <c r="D12" s="49"/>
      <c r="E12" s="28">
        <f>PRODUCT(U6)</f>
        <v>5</v>
      </c>
      <c r="F12" s="28">
        <f>PRODUCT(V6)</f>
        <v>0</v>
      </c>
      <c r="G12" s="28">
        <f>PRODUCT(W6)</f>
        <v>2</v>
      </c>
      <c r="H12" s="28">
        <f>PRODUCT(X6)</f>
        <v>0</v>
      </c>
      <c r="I12" s="28">
        <f>PRODUCT(Y6)</f>
        <v>6</v>
      </c>
      <c r="J12" s="1"/>
      <c r="K12" s="50">
        <f>PRODUCT((F12+G12)/E12)</f>
        <v>0.4</v>
      </c>
      <c r="L12" s="50">
        <f>PRODUCT(H12/E12)</f>
        <v>0</v>
      </c>
      <c r="M12" s="50">
        <f>PRODUCT(I12/E12)</f>
        <v>1.2</v>
      </c>
      <c r="N12" s="51">
        <f>PRODUCT(I12/O12)</f>
        <v>0.4</v>
      </c>
      <c r="O12" s="25">
        <v>15</v>
      </c>
      <c r="P12" s="68" t="s">
        <v>46</v>
      </c>
      <c r="Q12" s="69"/>
      <c r="R12" s="69"/>
      <c r="S12" s="70" t="s">
        <v>51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 t="s">
        <v>50</v>
      </c>
      <c r="AE12" s="70"/>
      <c r="AF12" s="72" t="s">
        <v>52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20</v>
      </c>
      <c r="C13" s="53"/>
      <c r="D13" s="54"/>
      <c r="E13" s="19">
        <f>SUM(E10:E12)</f>
        <v>12</v>
      </c>
      <c r="F13" s="19">
        <f>SUM(F10:F12)</f>
        <v>0</v>
      </c>
      <c r="G13" s="19">
        <f>SUM(G10:G12)</f>
        <v>3</v>
      </c>
      <c r="H13" s="19">
        <f>SUM(H10:H12)</f>
        <v>3</v>
      </c>
      <c r="I13" s="19">
        <f>SUM(I10:I12)</f>
        <v>23</v>
      </c>
      <c r="J13" s="1"/>
      <c r="K13" s="55">
        <f>PRODUCT((F13+G13)/E13)</f>
        <v>0.25</v>
      </c>
      <c r="L13" s="55">
        <f>PRODUCT(H13/E13)</f>
        <v>0.25</v>
      </c>
      <c r="M13" s="55">
        <f>PRODUCT(I13/E13)</f>
        <v>1.9166666666666667</v>
      </c>
      <c r="N13" s="31">
        <f>PRODUCT(I13/O13)</f>
        <v>0.42572915726833804</v>
      </c>
      <c r="O13" s="25">
        <f>SUM(O10:O12)</f>
        <v>54.024958373952877</v>
      </c>
      <c r="P13" s="73" t="s">
        <v>47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/>
      <c r="AE13" s="75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34</v>
      </c>
      <c r="C15" s="1"/>
      <c r="D15" s="58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2019-01-27T11:09:12Z</dcterms:modified>
</cp:coreProperties>
</file>